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'Sheet1'!$A$1:$M$68</definedName>
  </definedNames>
  <calcPr fullCalcOnLoad="1"/>
</workbook>
</file>

<file path=xl/sharedStrings.xml><?xml version="1.0" encoding="utf-8"?>
<sst xmlns="http://schemas.openxmlformats.org/spreadsheetml/2006/main" count="65" uniqueCount="37">
  <si>
    <t>Project</t>
  </si>
  <si>
    <t>ProjectName</t>
  </si>
  <si>
    <t>Last Updated</t>
  </si>
  <si>
    <t>Date</t>
  </si>
  <si>
    <t>Time</t>
  </si>
  <si>
    <t>weeks</t>
  </si>
  <si>
    <t>ects</t>
  </si>
  <si>
    <t>h/ects</t>
  </si>
  <si>
    <t>TOTALS</t>
  </si>
  <si>
    <t>PM</t>
  </si>
  <si>
    <t>CM</t>
  </si>
  <si>
    <t>QM</t>
  </si>
  <si>
    <t>UR</t>
  </si>
  <si>
    <t>AD</t>
  </si>
  <si>
    <t>DD</t>
  </si>
  <si>
    <t>TP</t>
  </si>
  <si>
    <t>UM</t>
  </si>
  <si>
    <t>Lec</t>
  </si>
  <si>
    <t>Read</t>
  </si>
  <si>
    <t>Exp</t>
  </si>
  <si>
    <t>Total</t>
  </si>
  <si>
    <t>Perc.</t>
  </si>
  <si>
    <t>Budget</t>
  </si>
  <si>
    <t>/week</t>
  </si>
  <si>
    <t>M1</t>
  </si>
  <si>
    <t>M2</t>
  </si>
  <si>
    <t>M3</t>
  </si>
  <si>
    <t>M4</t>
  </si>
  <si>
    <t>M5</t>
  </si>
  <si>
    <t>M6</t>
  </si>
  <si>
    <t>GRAND</t>
  </si>
  <si>
    <t xml:space="preserve"> left</t>
  </si>
  <si>
    <t>WEEK</t>
  </si>
  <si>
    <t>D3</t>
  </si>
  <si>
    <t>Rest.</t>
  </si>
  <si>
    <t>rest/wk</t>
  </si>
  <si>
    <t>Subtotal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</si>
</sst>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DD\-MM\-YYYY"/>
    <numFmt numFmtId="167" formatCode="HH:MM"/>
    <numFmt numFmtId="168" formatCode="0"/>
    <numFmt numFmtId="169" formatCode="0%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1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6" fontId="2" fillId="3" borderId="3" xfId="0" applyNumberFormat="1" applyFont="1" applyFill="1" applyBorder="1" applyAlignment="1">
      <alignment/>
    </xf>
    <xf numFmtId="167" fontId="2" fillId="3" borderId="4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8" fontId="0" fillId="3" borderId="5" xfId="0" applyNumberForma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2" fillId="2" borderId="0" xfId="0" applyNumberFormat="1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3" borderId="7" xfId="0" applyNumberFormat="1" applyFont="1" applyFill="1" applyBorder="1" applyAlignment="1">
      <alignment horizontal="right"/>
    </xf>
    <xf numFmtId="165" fontId="1" fillId="3" borderId="8" xfId="0" applyNumberFormat="1" applyFont="1" applyFill="1" applyBorder="1" applyAlignment="1">
      <alignment horizontal="right"/>
    </xf>
    <xf numFmtId="165" fontId="1" fillId="3" borderId="9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9" fontId="1" fillId="2" borderId="10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0" fillId="3" borderId="11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1" fillId="4" borderId="6" xfId="0" applyNumberFormat="1" applyFont="1" applyFill="1" applyBorder="1" applyAlignment="1">
      <alignment/>
    </xf>
    <xf numFmtId="169" fontId="0" fillId="2" borderId="10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9" fontId="1" fillId="5" borderId="10" xfId="0" applyNumberFormat="1" applyFont="1" applyFill="1" applyBorder="1" applyAlignment="1">
      <alignment/>
    </xf>
    <xf numFmtId="165" fontId="1" fillId="5" borderId="10" xfId="0" applyNumberFormat="1" applyFont="1" applyFill="1" applyBorder="1" applyAlignment="1">
      <alignment/>
    </xf>
    <xf numFmtId="169" fontId="1" fillId="2" borderId="0" xfId="0" applyNumberFormat="1" applyFon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168" fontId="1" fillId="2" borderId="6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0" fillId="2" borderId="0" xfId="0" applyFill="1" applyAlignment="1">
      <alignment/>
    </xf>
    <xf numFmtId="165" fontId="0" fillId="2" borderId="16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5" fontId="0" fillId="2" borderId="16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1" fillId="4" borderId="10" xfId="0" applyNumberFormat="1" applyFon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1" fillId="4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/>
            </c:strRef>
          </c:cat>
          <c:val>
            <c:numRef>
              <c:f>Sheet1!$M$4:$M$9</c:f>
              <c:numCache/>
            </c:numRef>
          </c:val>
        </c:ser>
        <c:gapWidth val="100"/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(Sheet1!$A$13,Sheet1!$A$21,Sheet1!$A$29,Sheet1!$A$37,Sheet1!$A$45,Sheet1!$A$53,Sheet1!$A$61,Sheet1!$A$69,Sheet1!$A$77,Sheet1!$A$85,Sheet1!$A$93)</c:f>
              <c:numCache/>
            </c:numRef>
          </c:cat>
          <c:val>
            <c:numRef>
              <c:f>(Sheet1!$M$20,Sheet1!$M$28,Sheet1!$M$36,Sheet1!$M$44,Sheet1!$M$52,Sheet1!$M$60,Sheet1!$M$68,Sheet1!$M$76,Sheet1!$M$84,Sheet1!$M$92)</c:f>
              <c:numCache/>
            </c:numRef>
          </c:val>
        </c:ser>
        <c:gapWidth val="100"/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16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Category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Sheet1!$B$3:$L$3</c:f>
              <c:strCache/>
            </c:strRef>
          </c:cat>
          <c:val>
            <c:numRef>
              <c:f>Sheet1!$B$11:$L$11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19050</xdr:rowOff>
    </xdr:from>
    <xdr:to>
      <xdr:col>25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467475" y="171450"/>
        <a:ext cx="3571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18</xdr:row>
      <xdr:rowOff>0</xdr:rowOff>
    </xdr:from>
    <xdr:to>
      <xdr:col>26</xdr:col>
      <xdr:colOff>57150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6467475" y="2743200"/>
        <a:ext cx="39338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35</xdr:row>
      <xdr:rowOff>38100</xdr:rowOff>
    </xdr:from>
    <xdr:to>
      <xdr:col>24</xdr:col>
      <xdr:colOff>342900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6467475" y="5372100"/>
        <a:ext cx="3438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1">
      <selection activeCell="F4" sqref="F4"/>
    </sheetView>
  </sheetViews>
  <sheetFormatPr defaultColWidth="9.140625" defaultRowHeight="12.75"/>
  <cols>
    <col min="1" max="1" width="8.57421875" style="1" customWidth="1"/>
    <col min="2" max="14" width="5.7109375" style="1" customWidth="1"/>
    <col min="15" max="15" width="7.8515625" style="1" customWidth="1"/>
    <col min="16" max="28" width="5.8515625" style="1" customWidth="1"/>
    <col min="29" max="16384" width="9.00390625" style="1" customWidth="1"/>
  </cols>
  <sheetData>
    <row r="1" spans="1:15" ht="12">
      <c r="A1" s="2" t="s">
        <v>0</v>
      </c>
      <c r="B1" s="3" t="s">
        <v>1</v>
      </c>
      <c r="C1" s="3"/>
      <c r="D1" s="3"/>
      <c r="E1" s="4" t="s">
        <v>2</v>
      </c>
      <c r="F1" s="5"/>
      <c r="G1" s="5"/>
      <c r="H1" s="6" t="s">
        <v>3</v>
      </c>
      <c r="I1" s="7" t="s">
        <v>4</v>
      </c>
      <c r="K1" s="8" t="s">
        <v>5</v>
      </c>
      <c r="L1" s="9">
        <v>10</v>
      </c>
      <c r="N1" s="10" t="s">
        <v>6</v>
      </c>
      <c r="O1" s="11">
        <v>3</v>
      </c>
    </row>
    <row r="2" spans="1:15" ht="12">
      <c r="A2" s="2"/>
      <c r="B2" s="12"/>
      <c r="E2" s="13"/>
      <c r="H2" s="14"/>
      <c r="I2" s="15"/>
      <c r="N2" s="10" t="s">
        <v>7</v>
      </c>
      <c r="O2" s="16">
        <v>28</v>
      </c>
    </row>
    <row r="3" spans="1:16" ht="12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20" t="s">
        <v>19</v>
      </c>
      <c r="M3" s="21" t="s">
        <v>20</v>
      </c>
      <c r="N3" s="22" t="s">
        <v>21</v>
      </c>
      <c r="O3" s="23" t="s">
        <v>22</v>
      </c>
      <c r="P3" s="23" t="s">
        <v>23</v>
      </c>
    </row>
    <row r="4" spans="1:16" ht="12">
      <c r="A4" s="24" t="s">
        <v>24</v>
      </c>
      <c r="B4" s="25">
        <f>SUM(B14,B22,B30,B38,B46,B54,B62,B70,B78,B86)</f>
        <v>1</v>
      </c>
      <c r="C4" s="25">
        <f>SUM(C14,C22,C30,C38,C46,C54,C62,C70,C78,C86)</f>
        <v>0</v>
      </c>
      <c r="D4" s="25">
        <f>SUM(D14,D22,D30,D38,D46,D54,D62,D70,D78,D86)</f>
        <v>0</v>
      </c>
      <c r="E4" s="25">
        <f>SUM(E14,E22,E30,E38,E46,E54,E62,E70,E78,E86)</f>
        <v>0</v>
      </c>
      <c r="F4" s="25">
        <f>SUM(F14,F22,F30,F38,F46,F54,F62,F70,F78,F86)</f>
        <v>0</v>
      </c>
      <c r="G4" s="25">
        <f>SUM(G14,G22,G30,G38,G46,G54,G62,G70,G78,G86)</f>
        <v>0</v>
      </c>
      <c r="H4" s="25">
        <f>SUM(H14,H22,H30,H38,H46,H54,H62,H70,H78,H86)</f>
        <v>0</v>
      </c>
      <c r="I4" s="25">
        <f>SUM(I14,I22,I30,I38,I46,I54,I62,I70,I78,I86)</f>
        <v>0</v>
      </c>
      <c r="J4" s="25">
        <f>SUM(J14,J22,J30,J38,J46,J54,J62,J70,J78,J86)</f>
        <v>2</v>
      </c>
      <c r="K4" s="25">
        <f>SUM(K14,K22,K30,K38,K46,K54,K62,K70,K78,K86)</f>
        <v>0</v>
      </c>
      <c r="L4" s="25">
        <f>SUM(L14,L22,L30,L38,L46,L54,L62,L70,L78,L86)</f>
        <v>0</v>
      </c>
      <c r="M4" s="26">
        <f>SUM(M14,M22,M30,M38,M46,M54,M62,M70,M78,M86)</f>
        <v>3</v>
      </c>
      <c r="N4" s="27">
        <f>M4/M$10</f>
        <v>0.16666666666666666</v>
      </c>
      <c r="O4" s="28">
        <f>$O$1*$O$2</f>
        <v>84</v>
      </c>
      <c r="P4" s="28">
        <f>O4/$L$1</f>
        <v>8.4</v>
      </c>
    </row>
    <row r="5" spans="1:16" ht="12">
      <c r="A5" s="24" t="s">
        <v>25</v>
      </c>
      <c r="B5" s="25">
        <f>SUM(B15,B23,B31,B39,B47,B55,B63,B71,B79,B87)</f>
        <v>1</v>
      </c>
      <c r="C5" s="25">
        <f>SUM(C15,C23,C31,C39,C47,C55,C63,C71,C79,C87)</f>
        <v>0</v>
      </c>
      <c r="D5" s="25">
        <f>SUM(D15,D23,D31,D39,D47,D55,D63,D71,D79,D87)</f>
        <v>0</v>
      </c>
      <c r="E5" s="25">
        <f>SUM(E15,E23,E31,E39,E47,E55,E63,E71,E79,E87)</f>
        <v>0</v>
      </c>
      <c r="F5" s="25">
        <f>SUM(F15,F23,F31,F39,F47,F55,F63,F71,F79,F87)</f>
        <v>0</v>
      </c>
      <c r="G5" s="25">
        <f>SUM(G15,G23,G31,G39,G47,G55,G63,G71,G79,G87)</f>
        <v>0</v>
      </c>
      <c r="H5" s="25">
        <f>SUM(H15,H23,H31,H39,H47,H55,H63,H71,H79,H87)</f>
        <v>0</v>
      </c>
      <c r="I5" s="25">
        <f>SUM(I15,I23,I31,I39,I47,I55,I63,I71,I79,I87)</f>
        <v>0</v>
      </c>
      <c r="J5" s="25">
        <f>SUM(J15,J23,J31,J39,J47,J55,J63,J71,J79,J87)</f>
        <v>2</v>
      </c>
      <c r="K5" s="25">
        <f>SUM(K15,K23,K31,K39,K47,K55,K63,K71,K79,K87)</f>
        <v>0</v>
      </c>
      <c r="L5" s="25">
        <f>SUM(L15,L23,L31,L39,L47,L55,L63,L71,L79,L87)</f>
        <v>0</v>
      </c>
      <c r="M5" s="26">
        <f>SUM(M15,M23,M31,M39,M47,M55,M63,M71,M79,M87)</f>
        <v>3</v>
      </c>
      <c r="N5" s="27">
        <f>M5/M$10</f>
        <v>0.16666666666666666</v>
      </c>
      <c r="O5" s="28">
        <f>$O$1*$O$2</f>
        <v>84</v>
      </c>
      <c r="P5" s="28">
        <f>O5/$L$1</f>
        <v>8.4</v>
      </c>
    </row>
    <row r="6" spans="1:16" ht="12">
      <c r="A6" s="24" t="s">
        <v>26</v>
      </c>
      <c r="B6" s="25">
        <f>SUM(B16,B24,B32,B40,B48,B56,B64,B72,B80,B88)</f>
        <v>1</v>
      </c>
      <c r="C6" s="25">
        <f>SUM(C16,C24,C32,C40,C48,C56,C64,C72,C80,C88)</f>
        <v>0</v>
      </c>
      <c r="D6" s="25">
        <f>SUM(D16,D24,D32,D40,D48,D56,D64,D72,D80,D88)</f>
        <v>0</v>
      </c>
      <c r="E6" s="25">
        <f>SUM(E16,E24,E32,E40,E48,E56,E64,E72,E80,E88)</f>
        <v>0</v>
      </c>
      <c r="F6" s="25">
        <f>SUM(F16,F24,F32,F40,F48,F56,F64,F72,F80,F88)</f>
        <v>0</v>
      </c>
      <c r="G6" s="25">
        <f>SUM(G16,G24,G32,G40,G48,G56,G64,G72,G80,G88)</f>
        <v>0</v>
      </c>
      <c r="H6" s="25">
        <f>SUM(H16,H24,H32,H40,H48,H56,H64,H72,H80,H88)</f>
        <v>0</v>
      </c>
      <c r="I6" s="25">
        <f>SUM(I16,I24,I32,I40,I48,I56,I64,I72,I80,I88)</f>
        <v>0</v>
      </c>
      <c r="J6" s="25">
        <f>SUM(J16,J24,J32,J40,J48,J56,J64,J72,J80,J88)</f>
        <v>2</v>
      </c>
      <c r="K6" s="25">
        <f>SUM(K16,K24,K32,K40,K48,K56,K64,K72,K80,K88)</f>
        <v>0</v>
      </c>
      <c r="L6" s="25">
        <f>SUM(L16,L24,L32,L40,L48,L56,L64,L72,L80,L88)</f>
        <v>0</v>
      </c>
      <c r="M6" s="26">
        <f>SUM(M16,M24,M32,M40,M48,M56,M64,M72,M80,M88)</f>
        <v>3</v>
      </c>
      <c r="N6" s="27">
        <f>M6/M$10</f>
        <v>0.16666666666666666</v>
      </c>
      <c r="O6" s="28">
        <f>$O$1*$O$2</f>
        <v>84</v>
      </c>
      <c r="P6" s="28">
        <f>O6/$L$1</f>
        <v>8.4</v>
      </c>
    </row>
    <row r="7" spans="1:16" ht="12">
      <c r="A7" s="24" t="s">
        <v>27</v>
      </c>
      <c r="B7" s="25">
        <f>SUM(B17,B25,B33,B41,B49,B57,B65,B73,B81,B89)</f>
        <v>1</v>
      </c>
      <c r="C7" s="25">
        <f>SUM(C17,C25,C33,C41,C49,C57,C65,C73,C81,C89)</f>
        <v>0</v>
      </c>
      <c r="D7" s="25">
        <f>SUM(D17,D25,D33,D41,D49,D57,D65,D73,D81,D89)</f>
        <v>0</v>
      </c>
      <c r="E7" s="25">
        <f>SUM(E17,E25,E33,E41,E49,E57,E65,E73,E81,E89)</f>
        <v>0</v>
      </c>
      <c r="F7" s="25">
        <f>SUM(F17,F25,F33,F41,F49,F57,F65,F73,F81,F89)</f>
        <v>0</v>
      </c>
      <c r="G7" s="25">
        <f>SUM(G17,G25,G33,G41,G49,G57,G65,G73,G81,G89)</f>
        <v>0</v>
      </c>
      <c r="H7" s="25">
        <f>SUM(H17,H25,H33,H41,H49,H57,H65,H73,H81,H89)</f>
        <v>0</v>
      </c>
      <c r="I7" s="25">
        <f>SUM(I17,I25,I33,I41,I49,I57,I65,I73,I81,I89)</f>
        <v>0</v>
      </c>
      <c r="J7" s="25">
        <f>SUM(J17,J25,J33,J41,J49,J57,J65,J73,J81,J89)</f>
        <v>2</v>
      </c>
      <c r="K7" s="25">
        <f>SUM(K17,K25,K33,K41,K49,K57,K65,K73,K81,K89)</f>
        <v>0</v>
      </c>
      <c r="L7" s="25">
        <f>SUM(L17,L25,L33,L41,L49,L57,L65,L73,L81,L89)</f>
        <v>0</v>
      </c>
      <c r="M7" s="26">
        <f>SUM(M17,M25,M33,M41,M49,M57,M65,M73,M81,M89)</f>
        <v>3</v>
      </c>
      <c r="N7" s="27">
        <f>M7/M$10</f>
        <v>0.16666666666666666</v>
      </c>
      <c r="O7" s="28">
        <f>$O$1*$O$2</f>
        <v>84</v>
      </c>
      <c r="P7" s="28">
        <f>O7/$L$1</f>
        <v>8.4</v>
      </c>
    </row>
    <row r="8" spans="1:16" ht="12">
      <c r="A8" s="24" t="s">
        <v>28</v>
      </c>
      <c r="B8" s="25">
        <f>SUM(B18,B26,B34,B42,B50,B58,B66,B74,B82,B90)</f>
        <v>1</v>
      </c>
      <c r="C8" s="25">
        <f>SUM(C18,C26,C34,C42,C50,C58,C66,C74,C82,C90)</f>
        <v>0</v>
      </c>
      <c r="D8" s="25">
        <f>SUM(D18,D26,D34,D42,D50,D58,D66,D74,D82,D90)</f>
        <v>0</v>
      </c>
      <c r="E8" s="25">
        <f>SUM(E18,E26,E34,E42,E50,E58,E66,E74,E82,E90)</f>
        <v>0</v>
      </c>
      <c r="F8" s="25">
        <f>SUM(F18,F26,F34,F42,F50,F58,F66,F74,F82,F90)</f>
        <v>0</v>
      </c>
      <c r="G8" s="25">
        <f>SUM(G18,G26,G34,G42,G50,G58,G66,G74,G82,G90)</f>
        <v>0</v>
      </c>
      <c r="H8" s="25">
        <f>SUM(H18,H26,H34,H42,H50,H58,H66,H74,H82,H90)</f>
        <v>0</v>
      </c>
      <c r="I8" s="25">
        <f>SUM(I18,I26,I34,I42,I50,I58,I66,I74,I82,I90)</f>
        <v>0</v>
      </c>
      <c r="J8" s="25">
        <f>SUM(J18,J26,J34,J42,J50,J58,J66,J74,J82,J90)</f>
        <v>2</v>
      </c>
      <c r="K8" s="25">
        <f>SUM(K18,K26,K34,K42,K50,K58,K66,K74,K82,K90)</f>
        <v>0</v>
      </c>
      <c r="L8" s="25">
        <f>SUM(L18,L26,L34,L42,L50,L58,L66,L74,L82,L90)</f>
        <v>0</v>
      </c>
      <c r="M8" s="26">
        <f>SUM(M18,M26,M34,M42,M50,M58,M66,M74,M82,M90)</f>
        <v>3</v>
      </c>
      <c r="N8" s="27">
        <f>M8/M$10</f>
        <v>0.16666666666666666</v>
      </c>
      <c r="O8" s="28">
        <f>$O$1*$O$2</f>
        <v>84</v>
      </c>
      <c r="P8" s="28">
        <f>O8/$L$1</f>
        <v>8.4</v>
      </c>
    </row>
    <row r="9" spans="1:16" ht="12">
      <c r="A9" s="24" t="s">
        <v>29</v>
      </c>
      <c r="B9" s="25">
        <f>SUM(B19,B27,B35,B43,B51,B59,B67,B75,B83,B91)</f>
        <v>1</v>
      </c>
      <c r="C9" s="25">
        <f>SUM(C19,C27,C35,C43,C51,C59,C67,C75,C83,C91)</f>
        <v>0</v>
      </c>
      <c r="D9" s="25">
        <f>SUM(D19,D27,D35,D43,D51,D59,D67,D75,D83,D91)</f>
        <v>0</v>
      </c>
      <c r="E9" s="25">
        <f>SUM(E19,E27,E35,E43,E51,E59,E67,E75,E83,E91)</f>
        <v>0</v>
      </c>
      <c r="F9" s="25">
        <f>SUM(F19,F27,F35,F43,F51,F59,F67,F75,F83,F91)</f>
        <v>0</v>
      </c>
      <c r="G9" s="25">
        <f>SUM(G19,G27,G35,G43,G51,G59,G67,G75,G83,G91)</f>
        <v>0</v>
      </c>
      <c r="H9" s="25">
        <f>SUM(H19,H27,H35,H43,H51,H59,H67,H75,H83,H91)</f>
        <v>0</v>
      </c>
      <c r="I9" s="25">
        <f>SUM(I19,I27,I35,I43,I51,I59,I67,I75,I83,I91)</f>
        <v>0</v>
      </c>
      <c r="J9" s="25">
        <f>SUM(J19,J27,J35,J43,J51,J59,J67,J75,J83,J91)</f>
        <v>2</v>
      </c>
      <c r="K9" s="25">
        <f>SUM(K19,K27,K35,K43,K51,K59,K67,K75,K83,K91)</f>
        <v>0</v>
      </c>
      <c r="L9" s="25">
        <f>SUM(L19,L27,L35,L43,L51,L59,L67,L75,L83,L91)</f>
        <v>0</v>
      </c>
      <c r="M9" s="26">
        <f>SUM(M19,M27,M35,M43,M51,M59,M67,M75,M83,M91)</f>
        <v>3</v>
      </c>
      <c r="N9" s="27">
        <f>M9/M$10</f>
        <v>0.16666666666666666</v>
      </c>
      <c r="O9" s="28">
        <f>$O$1*$O$2</f>
        <v>84</v>
      </c>
      <c r="P9" s="28">
        <f>O9/$L$1</f>
        <v>8.4</v>
      </c>
    </row>
    <row r="10" spans="1:16" ht="12">
      <c r="A10" s="17" t="s">
        <v>30</v>
      </c>
      <c r="B10" s="29">
        <f>SUM(B4:B9)</f>
        <v>6</v>
      </c>
      <c r="C10" s="30">
        <f>SUM(C4:C9)</f>
        <v>0</v>
      </c>
      <c r="D10" s="30">
        <f>SUM(D4:D9)</f>
        <v>0</v>
      </c>
      <c r="E10" s="30">
        <f>SUM(E4:E9)</f>
        <v>0</v>
      </c>
      <c r="F10" s="30">
        <f>SUM(F4:F9)</f>
        <v>0</v>
      </c>
      <c r="G10" s="30">
        <f>SUM(G4:G9)</f>
        <v>0</v>
      </c>
      <c r="H10" s="30">
        <f>SUM(H4:H9)</f>
        <v>0</v>
      </c>
      <c r="I10" s="30">
        <f>SUM(I4:I9)</f>
        <v>0</v>
      </c>
      <c r="J10" s="30">
        <f>SUM(J4:J9)</f>
        <v>12</v>
      </c>
      <c r="K10" s="30">
        <f>SUM(K4:K9)</f>
        <v>0</v>
      </c>
      <c r="L10" s="30">
        <f>SUM(L4:L9)</f>
        <v>0</v>
      </c>
      <c r="M10" s="31">
        <f>SUM(B10:L10)</f>
        <v>18</v>
      </c>
      <c r="N10" s="32">
        <v>1</v>
      </c>
      <c r="O10" s="31">
        <f>SUM(O4:O9)</f>
        <v>504</v>
      </c>
      <c r="P10" s="31">
        <f>SUM(P4:P9)</f>
        <v>50.4</v>
      </c>
    </row>
    <row r="11" spans="1:16" ht="12">
      <c r="A11" s="22" t="s">
        <v>21</v>
      </c>
      <c r="B11" s="33">
        <f>B10/$M10</f>
        <v>0.3333333333333333</v>
      </c>
      <c r="C11" s="33">
        <f>C10/$M10</f>
        <v>0</v>
      </c>
      <c r="D11" s="33">
        <f>D10/$M10</f>
        <v>0</v>
      </c>
      <c r="E11" s="33">
        <f>E10/$M10</f>
        <v>0</v>
      </c>
      <c r="F11" s="33">
        <f>F10/$M10</f>
        <v>0</v>
      </c>
      <c r="G11" s="33">
        <f>G10/$M10</f>
        <v>0</v>
      </c>
      <c r="H11" s="33">
        <f>H10/$M10</f>
        <v>0</v>
      </c>
      <c r="I11" s="33">
        <f>I10/$M10</f>
        <v>0</v>
      </c>
      <c r="J11" s="33">
        <f>J10/$M10</f>
        <v>0.6666666666666666</v>
      </c>
      <c r="K11" s="33">
        <f>K10/$M10</f>
        <v>0</v>
      </c>
      <c r="L11" s="33">
        <f>L10/$M10</f>
        <v>0</v>
      </c>
      <c r="M11" s="32">
        <v>1</v>
      </c>
      <c r="N11" s="34">
        <f>O11/O10</f>
        <v>0.9642857142857143</v>
      </c>
      <c r="O11" s="35">
        <f>O10-M10</f>
        <v>486</v>
      </c>
      <c r="P11" s="35" t="s">
        <v>31</v>
      </c>
    </row>
    <row r="12" spans="1:14" ht="12">
      <c r="A12" s="36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7"/>
      <c r="N12" s="38"/>
    </row>
    <row r="13" spans="1:28" ht="12">
      <c r="A13" s="39">
        <v>1</v>
      </c>
      <c r="B13" s="40" t="str">
        <f>B3</f>
        <v>PM</v>
      </c>
      <c r="C13" s="40" t="str">
        <f>C3</f>
        <v>CM</v>
      </c>
      <c r="D13" s="40" t="s">
        <v>33</v>
      </c>
      <c r="E13" s="40" t="str">
        <f>E3</f>
        <v>UR</v>
      </c>
      <c r="F13" s="40" t="str">
        <f>F3</f>
        <v>AD</v>
      </c>
      <c r="G13" s="40" t="str">
        <f>G3</f>
        <v>DD</v>
      </c>
      <c r="H13" s="40" t="str">
        <f>H3</f>
        <v>TP</v>
      </c>
      <c r="I13" s="40" t="str">
        <f>I3</f>
        <v>UM</v>
      </c>
      <c r="J13" s="40" t="str">
        <f>J3</f>
        <v>Lec</v>
      </c>
      <c r="K13" s="40" t="str">
        <f>K3</f>
        <v>Read</v>
      </c>
      <c r="L13" s="40" t="str">
        <f>L3</f>
        <v>Exp</v>
      </c>
      <c r="M13" s="41" t="str">
        <f>M3</f>
        <v>Total</v>
      </c>
      <c r="N13" s="22" t="s">
        <v>21</v>
      </c>
      <c r="O13" s="41" t="s">
        <v>34</v>
      </c>
      <c r="P13" s="41" t="s">
        <v>35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2">
      <c r="A14" s="43" t="str">
        <f>A4</f>
        <v>M1</v>
      </c>
      <c r="B14" s="44">
        <v>1</v>
      </c>
      <c r="C14" s="44"/>
      <c r="D14" s="44"/>
      <c r="E14" s="44"/>
      <c r="F14" s="44"/>
      <c r="G14" s="44"/>
      <c r="H14" s="44"/>
      <c r="I14" s="44"/>
      <c r="J14" s="44">
        <v>2</v>
      </c>
      <c r="K14" s="44"/>
      <c r="L14" s="45"/>
      <c r="M14" s="46">
        <f>SUM(B14:L14)</f>
        <v>3</v>
      </c>
      <c r="N14" s="47">
        <f>M14/M20</f>
        <v>0.16666666666666666</v>
      </c>
      <c r="O14" s="28">
        <f>$O$4-M14</f>
        <v>81</v>
      </c>
      <c r="P14" s="28">
        <f>O14/($L$1-A13)</f>
        <v>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2">
      <c r="A15" s="43" t="str">
        <f>A5</f>
        <v>M2</v>
      </c>
      <c r="B15" s="44">
        <v>1</v>
      </c>
      <c r="C15" s="44"/>
      <c r="D15" s="44"/>
      <c r="E15" s="44"/>
      <c r="F15" s="44"/>
      <c r="G15" s="44"/>
      <c r="H15" s="44"/>
      <c r="I15" s="44"/>
      <c r="J15" s="44">
        <v>2</v>
      </c>
      <c r="K15" s="44"/>
      <c r="L15" s="45"/>
      <c r="M15" s="46">
        <f>SUM(B15:L15)</f>
        <v>3</v>
      </c>
      <c r="N15" s="47">
        <f>M15/M20</f>
        <v>0.16666666666666666</v>
      </c>
      <c r="O15" s="28">
        <f>$O$4-M15</f>
        <v>81</v>
      </c>
      <c r="P15" s="28">
        <f>O15/($L$1-A13)</f>
        <v>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2">
      <c r="A16" s="43" t="str">
        <f>A6</f>
        <v>M3</v>
      </c>
      <c r="B16" s="44">
        <v>1</v>
      </c>
      <c r="C16" s="44"/>
      <c r="D16" s="44"/>
      <c r="E16" s="44"/>
      <c r="F16" s="44"/>
      <c r="G16" s="44"/>
      <c r="H16" s="44"/>
      <c r="I16" s="44"/>
      <c r="J16" s="44">
        <v>2</v>
      </c>
      <c r="K16" s="44"/>
      <c r="L16" s="45"/>
      <c r="M16" s="46">
        <f>SUM(B16:L16)</f>
        <v>3</v>
      </c>
      <c r="N16" s="47">
        <f>M16/M20</f>
        <v>0.16666666666666666</v>
      </c>
      <c r="O16" s="28">
        <f>$O$4-M16</f>
        <v>81</v>
      </c>
      <c r="P16" s="28">
        <f>O16/($L$1-A13)</f>
        <v>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12">
      <c r="A17" s="43" t="str">
        <f>A7</f>
        <v>M4</v>
      </c>
      <c r="B17" s="44">
        <v>1</v>
      </c>
      <c r="C17" s="44"/>
      <c r="D17" s="44"/>
      <c r="E17" s="44"/>
      <c r="F17" s="44"/>
      <c r="G17" s="44"/>
      <c r="H17" s="44"/>
      <c r="I17" s="44"/>
      <c r="J17" s="44">
        <v>2</v>
      </c>
      <c r="K17" s="44"/>
      <c r="L17" s="45"/>
      <c r="M17" s="46">
        <f>SUM(B17:L17)</f>
        <v>3</v>
      </c>
      <c r="N17" s="47">
        <f>M17/M20</f>
        <v>0.16666666666666666</v>
      </c>
      <c r="O17" s="28">
        <f>$O$4-M17</f>
        <v>81</v>
      </c>
      <c r="P17" s="28">
        <f>O17/($L$1-A13)</f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12">
      <c r="A18" s="43" t="str">
        <f>A8</f>
        <v>M5</v>
      </c>
      <c r="B18" s="44">
        <v>1</v>
      </c>
      <c r="C18" s="44"/>
      <c r="D18" s="44"/>
      <c r="E18" s="44"/>
      <c r="F18" s="44"/>
      <c r="G18" s="44"/>
      <c r="H18" s="44"/>
      <c r="I18" s="44"/>
      <c r="J18" s="44">
        <v>2</v>
      </c>
      <c r="K18" s="44"/>
      <c r="L18" s="45"/>
      <c r="M18" s="46">
        <f>SUM(B18:L18)</f>
        <v>3</v>
      </c>
      <c r="N18" s="47">
        <f>M18/M20</f>
        <v>0.16666666666666666</v>
      </c>
      <c r="O18" s="28">
        <f>$O$4-M18</f>
        <v>81</v>
      </c>
      <c r="P18" s="28">
        <f>O18/($L$1-A13)</f>
        <v>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2">
      <c r="A19" s="43" t="str">
        <f>A9</f>
        <v>M6</v>
      </c>
      <c r="B19" s="44">
        <v>1</v>
      </c>
      <c r="C19" s="44"/>
      <c r="D19" s="44"/>
      <c r="E19" s="44"/>
      <c r="F19" s="44"/>
      <c r="G19" s="44"/>
      <c r="H19" s="44"/>
      <c r="I19" s="44"/>
      <c r="J19" s="44">
        <v>2</v>
      </c>
      <c r="K19" s="44"/>
      <c r="L19" s="45"/>
      <c r="M19" s="46">
        <f>SUM(B19:L19)</f>
        <v>3</v>
      </c>
      <c r="N19" s="47">
        <f>M19/M20</f>
        <v>0.16666666666666666</v>
      </c>
      <c r="O19" s="28">
        <f>$O$4-M19</f>
        <v>81</v>
      </c>
      <c r="P19" s="28">
        <f>O19/($L$1-A13)</f>
        <v>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12">
      <c r="A20" s="17" t="s">
        <v>36</v>
      </c>
      <c r="B20" s="29">
        <f>SUM(B14:B19)</f>
        <v>6</v>
      </c>
      <c r="C20" s="30">
        <f>SUM(C14:C19)</f>
        <v>0</v>
      </c>
      <c r="D20" s="30">
        <f>SUM(D14:D19)</f>
        <v>0</v>
      </c>
      <c r="E20" s="30">
        <f>SUM(E14:E19)</f>
        <v>0</v>
      </c>
      <c r="F20" s="30">
        <f>SUM(F14:F19)</f>
        <v>0</v>
      </c>
      <c r="G20" s="30">
        <f>SUM(G14:G19)</f>
        <v>0</v>
      </c>
      <c r="H20" s="30">
        <f>SUM(H14:H19)</f>
        <v>0</v>
      </c>
      <c r="I20" s="30">
        <f>SUM(I14:I19)</f>
        <v>0</v>
      </c>
      <c r="J20" s="30">
        <f>SUM(J14:J19)</f>
        <v>12</v>
      </c>
      <c r="K20" s="30">
        <f>SUM(K14:K19)</f>
        <v>0</v>
      </c>
      <c r="L20" s="30">
        <f>SUM(L14:L19)</f>
        <v>0</v>
      </c>
      <c r="M20" s="31">
        <f>SUM(B20:L20)</f>
        <v>18</v>
      </c>
      <c r="N20" s="48"/>
      <c r="O20" s="31">
        <f>$O$10-M20</f>
        <v>486</v>
      </c>
      <c r="P20" s="49">
        <f>O20/($L$1-A13)</f>
        <v>54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12">
      <c r="A21" s="39">
        <f>A13+1</f>
        <v>2</v>
      </c>
      <c r="B21" s="40" t="str">
        <f>B3</f>
        <v>PM</v>
      </c>
      <c r="C21" s="40" t="str">
        <f>C3</f>
        <v>CM</v>
      </c>
      <c r="D21" s="40" t="str">
        <f>D3</f>
        <v>QM</v>
      </c>
      <c r="E21" s="40" t="str">
        <f>E3</f>
        <v>UR</v>
      </c>
      <c r="F21" s="40" t="str">
        <f>F3</f>
        <v>AD</v>
      </c>
      <c r="G21" s="40" t="str">
        <f>G3</f>
        <v>DD</v>
      </c>
      <c r="H21" s="40" t="str">
        <f>H3</f>
        <v>TP</v>
      </c>
      <c r="I21" s="40" t="str">
        <f>I3</f>
        <v>UM</v>
      </c>
      <c r="J21" s="40" t="str">
        <f>J3</f>
        <v>Lec</v>
      </c>
      <c r="K21" s="40" t="str">
        <f>K3</f>
        <v>Read</v>
      </c>
      <c r="L21" s="40" t="str">
        <f>L3</f>
        <v>Exp</v>
      </c>
      <c r="M21" s="41" t="str">
        <f>M3</f>
        <v>Total</v>
      </c>
      <c r="N21" s="22" t="s">
        <v>21</v>
      </c>
      <c r="O21" s="41" t="s">
        <v>34</v>
      </c>
      <c r="P21" s="41" t="s">
        <v>35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6" ht="12">
      <c r="A22" s="43" t="str">
        <f>A4</f>
        <v>M1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50">
        <f>SUM(B22:L22)</f>
        <v>0</v>
      </c>
      <c r="N22" s="47" t="e">
        <f>M22/M28</f>
        <v>#DIV/0!</v>
      </c>
      <c r="O22" s="28">
        <f>O14-M22</f>
        <v>81</v>
      </c>
      <c r="P22" s="28">
        <f>O22/($L$1-A21)</f>
        <v>10.125</v>
      </c>
    </row>
    <row r="23" spans="1:16" ht="12">
      <c r="A23" s="43" t="str">
        <f>A5</f>
        <v>M2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50">
        <f>SUM(B23:L23)</f>
        <v>0</v>
      </c>
      <c r="N23" s="47" t="e">
        <f>M23/M28</f>
        <v>#DIV/0!</v>
      </c>
      <c r="O23" s="28">
        <f>O15-M23</f>
        <v>81</v>
      </c>
      <c r="P23" s="28">
        <f>O23/($L$1-A21)</f>
        <v>10.125</v>
      </c>
    </row>
    <row r="24" spans="1:16" ht="12">
      <c r="A24" s="43" t="str">
        <f>A6</f>
        <v>M3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50">
        <f>SUM(B24:L24)</f>
        <v>0</v>
      </c>
      <c r="N24" s="47" t="e">
        <f>M24/M28</f>
        <v>#DIV/0!</v>
      </c>
      <c r="O24" s="28">
        <f>O16-M24</f>
        <v>81</v>
      </c>
      <c r="P24" s="28">
        <f>O24/($L$1-A21)</f>
        <v>10.125</v>
      </c>
    </row>
    <row r="25" spans="1:16" ht="12">
      <c r="A25" s="43" t="str">
        <f>A17</f>
        <v>M4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50">
        <f>SUM(B25:L25)</f>
        <v>0</v>
      </c>
      <c r="N25" s="47" t="e">
        <f>M25/M28</f>
        <v>#DIV/0!</v>
      </c>
      <c r="O25" s="28">
        <f>O17-M25</f>
        <v>81</v>
      </c>
      <c r="P25" s="28">
        <f>O25/($L$1-A21)</f>
        <v>10.125</v>
      </c>
    </row>
    <row r="26" spans="1:16" ht="12">
      <c r="A26" s="43" t="str">
        <f>A18</f>
        <v>M5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50">
        <f>SUM(B26:L26)</f>
        <v>0</v>
      </c>
      <c r="N26" s="47" t="e">
        <f>M26/M28</f>
        <v>#DIV/0!</v>
      </c>
      <c r="O26" s="28">
        <f>O18-M26</f>
        <v>81</v>
      </c>
      <c r="P26" s="28">
        <f>O26/($L$1-A21)</f>
        <v>10.125</v>
      </c>
    </row>
    <row r="27" spans="1:16" ht="12">
      <c r="A27" s="43" t="str">
        <f>A19</f>
        <v>M6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50">
        <f>SUM(B27:L27)</f>
        <v>0</v>
      </c>
      <c r="N27" s="47" t="e">
        <f>M27/M28</f>
        <v>#DIV/0!</v>
      </c>
      <c r="O27" s="28">
        <f>O19-M27</f>
        <v>81</v>
      </c>
      <c r="P27" s="28">
        <f>O27/($L$1-A21)</f>
        <v>10.125</v>
      </c>
    </row>
    <row r="28" spans="1:16" ht="12">
      <c r="A28" s="17" t="str">
        <f>A20</f>
        <v>Subtotal</v>
      </c>
      <c r="B28" s="29">
        <f>SUM(B22:B27)</f>
        <v>0</v>
      </c>
      <c r="C28" s="30">
        <f>SUM(C22:C27)</f>
        <v>0</v>
      </c>
      <c r="D28" s="30">
        <f>SUM(D22:D27)</f>
        <v>0</v>
      </c>
      <c r="E28" s="30">
        <f>SUM(E22:E27)</f>
        <v>0</v>
      </c>
      <c r="F28" s="30">
        <f>SUM(F22:F27)</f>
        <v>0</v>
      </c>
      <c r="G28" s="30">
        <f>SUM(G22:G27)</f>
        <v>0</v>
      </c>
      <c r="H28" s="30">
        <f>SUM(H22:H27)</f>
        <v>0</v>
      </c>
      <c r="I28" s="30">
        <f>SUM(I22:I27)</f>
        <v>0</v>
      </c>
      <c r="J28" s="30">
        <f>SUM(J22:J27)</f>
        <v>0</v>
      </c>
      <c r="K28" s="30">
        <f>SUM(K22:K27)</f>
        <v>0</v>
      </c>
      <c r="L28" s="30">
        <f>SUM(L22:L27)</f>
        <v>0</v>
      </c>
      <c r="M28" s="51">
        <f>SUM(B28:L28)</f>
        <v>0</v>
      </c>
      <c r="N28" s="48"/>
      <c r="O28" s="31">
        <f>O20-M28</f>
        <v>486</v>
      </c>
      <c r="P28" s="49">
        <f>O28/($L$1-A21)</f>
        <v>60.75</v>
      </c>
    </row>
    <row r="29" spans="1:16" ht="12">
      <c r="A29" s="39">
        <f>A21+1</f>
        <v>3</v>
      </c>
      <c r="B29" s="40" t="str">
        <f>B3</f>
        <v>PM</v>
      </c>
      <c r="C29" s="40" t="str">
        <f>C3</f>
        <v>CM</v>
      </c>
      <c r="D29" s="40" t="str">
        <f>D3</f>
        <v>QM</v>
      </c>
      <c r="E29" s="40" t="str">
        <f>E3</f>
        <v>UR</v>
      </c>
      <c r="F29" s="40" t="str">
        <f>F3</f>
        <v>AD</v>
      </c>
      <c r="G29" s="40" t="str">
        <f>G3</f>
        <v>DD</v>
      </c>
      <c r="H29" s="40" t="str">
        <f>H3</f>
        <v>TP</v>
      </c>
      <c r="I29" s="40" t="str">
        <f>I3</f>
        <v>UM</v>
      </c>
      <c r="J29" s="40" t="str">
        <f>J3</f>
        <v>Lec</v>
      </c>
      <c r="K29" s="40" t="str">
        <f>K3</f>
        <v>Read</v>
      </c>
      <c r="L29" s="40" t="str">
        <f>L3</f>
        <v>Exp</v>
      </c>
      <c r="M29" s="41" t="str">
        <f>M3</f>
        <v>Total</v>
      </c>
      <c r="N29" s="22" t="s">
        <v>21</v>
      </c>
      <c r="O29" s="41" t="s">
        <v>34</v>
      </c>
      <c r="P29" s="41" t="s">
        <v>35</v>
      </c>
    </row>
    <row r="30" spans="1:16" ht="12">
      <c r="A30" s="43" t="str">
        <f>A4</f>
        <v>M1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50">
        <f>SUM(B30:L30)</f>
        <v>0</v>
      </c>
      <c r="N30" s="47" t="e">
        <f>M30/M36</f>
        <v>#DIV/0!</v>
      </c>
      <c r="O30" s="28">
        <f>O22-M30</f>
        <v>81</v>
      </c>
      <c r="P30" s="28">
        <f>O30/($L$1-A29)</f>
        <v>11.571428571428571</v>
      </c>
    </row>
    <row r="31" spans="1:16" ht="12">
      <c r="A31" s="43" t="str">
        <f>A5</f>
        <v>M2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50">
        <f>SUM(B31:L31)</f>
        <v>0</v>
      </c>
      <c r="N31" s="47" t="e">
        <f>M31/M36</f>
        <v>#DIV/0!</v>
      </c>
      <c r="O31" s="28">
        <f>O23-M31</f>
        <v>81</v>
      </c>
      <c r="P31" s="28">
        <f>O31/($L$1-A29)</f>
        <v>11.571428571428571</v>
      </c>
    </row>
    <row r="32" spans="1:16" ht="12">
      <c r="A32" s="43" t="str">
        <f>A6</f>
        <v>M3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50">
        <f>SUM(B32:L32)</f>
        <v>0</v>
      </c>
      <c r="N32" s="47" t="e">
        <f>M32/M36</f>
        <v>#DIV/0!</v>
      </c>
      <c r="O32" s="28">
        <f>O24-M32</f>
        <v>81</v>
      </c>
      <c r="P32" s="28">
        <f>O32/($L$1-A29)</f>
        <v>11.571428571428571</v>
      </c>
    </row>
    <row r="33" spans="1:16" ht="12">
      <c r="A33" s="43" t="str">
        <f>A17</f>
        <v>M4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50">
        <f>SUM(B33:L33)</f>
        <v>0</v>
      </c>
      <c r="N33" s="47" t="e">
        <f>M33/M36</f>
        <v>#DIV/0!</v>
      </c>
      <c r="O33" s="28">
        <f>O25-M33</f>
        <v>81</v>
      </c>
      <c r="P33" s="28">
        <f>O33/($L$1-A29)</f>
        <v>11.571428571428571</v>
      </c>
    </row>
    <row r="34" spans="1:16" ht="12">
      <c r="A34" s="43" t="str">
        <f>A18</f>
        <v>M5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50">
        <f>SUM(B34:L34)</f>
        <v>0</v>
      </c>
      <c r="N34" s="47" t="e">
        <f>M34/M36</f>
        <v>#DIV/0!</v>
      </c>
      <c r="O34" s="28">
        <f>O26-M34</f>
        <v>81</v>
      </c>
      <c r="P34" s="28">
        <f>O34/($L$1-A29)</f>
        <v>11.571428571428571</v>
      </c>
    </row>
    <row r="35" spans="1:16" ht="12">
      <c r="A35" s="43" t="str">
        <f>A19</f>
        <v>M6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50">
        <f>SUM(B35:L35)</f>
        <v>0</v>
      </c>
      <c r="N35" s="47" t="e">
        <f>M35/M36</f>
        <v>#DIV/0!</v>
      </c>
      <c r="O35" s="28">
        <f>O27-M35</f>
        <v>81</v>
      </c>
      <c r="P35" s="28">
        <f>O35/($L$1-A29)</f>
        <v>11.571428571428571</v>
      </c>
    </row>
    <row r="36" spans="1:16" ht="12">
      <c r="A36" s="17" t="str">
        <f>A20</f>
        <v>Subtotal</v>
      </c>
      <c r="B36" s="29">
        <f>SUM(B30:B35)</f>
        <v>0</v>
      </c>
      <c r="C36" s="30">
        <f>SUM(C30:C35)</f>
        <v>0</v>
      </c>
      <c r="D36" s="30">
        <f>SUM(D30:D35)</f>
        <v>0</v>
      </c>
      <c r="E36" s="30">
        <f>SUM(E30:E35)</f>
        <v>0</v>
      </c>
      <c r="F36" s="30">
        <f>SUM(F30:F35)</f>
        <v>0</v>
      </c>
      <c r="G36" s="30">
        <f>SUM(G30:G35)</f>
        <v>0</v>
      </c>
      <c r="H36" s="30">
        <f>SUM(H30:H35)</f>
        <v>0</v>
      </c>
      <c r="I36" s="30">
        <f>SUM(I30:I35)</f>
        <v>0</v>
      </c>
      <c r="J36" s="30">
        <f>SUM(J30:J35)</f>
        <v>0</v>
      </c>
      <c r="K36" s="30">
        <f>SUM(K30:K35)</f>
        <v>0</v>
      </c>
      <c r="L36" s="30">
        <f>SUM(L30:L35)</f>
        <v>0</v>
      </c>
      <c r="M36" s="51">
        <f>SUM(B36:L36)</f>
        <v>0</v>
      </c>
      <c r="N36" s="48"/>
      <c r="O36" s="31">
        <f>O28-M36</f>
        <v>486</v>
      </c>
      <c r="P36" s="49">
        <f>O36/($L$1-A29)</f>
        <v>69.42857142857143</v>
      </c>
    </row>
    <row r="37" spans="1:16" ht="12">
      <c r="A37" s="39">
        <f>A29+1</f>
        <v>4</v>
      </c>
      <c r="B37" s="40" t="str">
        <f>B29</f>
        <v>PM</v>
      </c>
      <c r="C37" s="40" t="str">
        <f>C29</f>
        <v>CM</v>
      </c>
      <c r="D37" s="40" t="str">
        <f>D29</f>
        <v>QM</v>
      </c>
      <c r="E37" s="40" t="str">
        <f>E29</f>
        <v>UR</v>
      </c>
      <c r="F37" s="40" t="str">
        <f>F29</f>
        <v>AD</v>
      </c>
      <c r="G37" s="40" t="str">
        <f>G29</f>
        <v>DD</v>
      </c>
      <c r="H37" s="40" t="str">
        <f>H29</f>
        <v>TP</v>
      </c>
      <c r="I37" s="40" t="str">
        <f>I29</f>
        <v>UM</v>
      </c>
      <c r="J37" s="40" t="str">
        <f>J29</f>
        <v>Lec</v>
      </c>
      <c r="K37" s="40" t="str">
        <f>K29</f>
        <v>Read</v>
      </c>
      <c r="L37" s="40" t="str">
        <f>L29</f>
        <v>Exp</v>
      </c>
      <c r="M37" s="41" t="str">
        <f>M29</f>
        <v>Total</v>
      </c>
      <c r="N37" s="22" t="s">
        <v>21</v>
      </c>
      <c r="O37" s="41" t="s">
        <v>34</v>
      </c>
      <c r="P37" s="41" t="s">
        <v>35</v>
      </c>
    </row>
    <row r="38" spans="1:16" ht="12">
      <c r="A38" s="43" t="str">
        <f>A30</f>
        <v>M1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50">
        <f>SUM(B38:L38)</f>
        <v>0</v>
      </c>
      <c r="N38" s="47" t="e">
        <f>M38/M44</f>
        <v>#DIV/0!</v>
      </c>
      <c r="O38" s="28">
        <f>O30-M38</f>
        <v>81</v>
      </c>
      <c r="P38" s="28">
        <f>O38/($L$1-A37)</f>
        <v>13.5</v>
      </c>
    </row>
    <row r="39" spans="1:16" ht="12">
      <c r="A39" s="43" t="str">
        <f>A31</f>
        <v>M2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50">
        <f>SUM(B39:L39)</f>
        <v>0</v>
      </c>
      <c r="N39" s="47" t="e">
        <f>M39/M44</f>
        <v>#DIV/0!</v>
      </c>
      <c r="O39" s="28">
        <f>O31-M39</f>
        <v>81</v>
      </c>
      <c r="P39" s="28">
        <f>O39/($L$1-A37)</f>
        <v>13.5</v>
      </c>
    </row>
    <row r="40" spans="1:16" ht="12">
      <c r="A40" s="43" t="str">
        <f>A32</f>
        <v>M3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50">
        <f>SUM(B40:L40)</f>
        <v>0</v>
      </c>
      <c r="N40" s="47" t="e">
        <f>M40/M44</f>
        <v>#DIV/0!</v>
      </c>
      <c r="O40" s="28">
        <f>O32-M40</f>
        <v>81</v>
      </c>
      <c r="P40" s="28">
        <f>O40/($L$1-A37)</f>
        <v>13.5</v>
      </c>
    </row>
    <row r="41" spans="1:16" ht="12">
      <c r="A41" s="43" t="str">
        <f>A33</f>
        <v>M4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50">
        <f>SUM(B41:L41)</f>
        <v>0</v>
      </c>
      <c r="N41" s="47" t="e">
        <f>M41/M44</f>
        <v>#DIV/0!</v>
      </c>
      <c r="O41" s="28">
        <f>O33-M41</f>
        <v>81</v>
      </c>
      <c r="P41" s="28">
        <f>O41/($L$1-A37)</f>
        <v>13.5</v>
      </c>
    </row>
    <row r="42" spans="1:16" ht="12">
      <c r="A42" s="43" t="str">
        <f>A34</f>
        <v>M5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0">
        <f>SUM(B42:L42)</f>
        <v>0</v>
      </c>
      <c r="N42" s="47" t="e">
        <f>M42/M44</f>
        <v>#DIV/0!</v>
      </c>
      <c r="O42" s="28">
        <f>O34-M42</f>
        <v>81</v>
      </c>
      <c r="P42" s="28">
        <f>O42/($L$1-A37)</f>
        <v>13.5</v>
      </c>
    </row>
    <row r="43" spans="1:16" ht="12">
      <c r="A43" s="43" t="str">
        <f>A35</f>
        <v>M6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50">
        <f>SUM(B43:L43)</f>
        <v>0</v>
      </c>
      <c r="N43" s="47" t="e">
        <f>M43/M44</f>
        <v>#DIV/0!</v>
      </c>
      <c r="O43" s="28">
        <f>O35-M43</f>
        <v>81</v>
      </c>
      <c r="P43" s="28">
        <f>O43/($L$1-A37)</f>
        <v>13.5</v>
      </c>
    </row>
    <row r="44" spans="1:16" ht="12">
      <c r="A44" s="17" t="str">
        <f>A36</f>
        <v>Subtotal</v>
      </c>
      <c r="B44" s="29">
        <f>SUM(B38:B43)</f>
        <v>0</v>
      </c>
      <c r="C44" s="30">
        <f>SUM(C38:C43)</f>
        <v>0</v>
      </c>
      <c r="D44" s="30">
        <f>SUM(D38:D43)</f>
        <v>0</v>
      </c>
      <c r="E44" s="30">
        <f>SUM(E38:E43)</f>
        <v>0</v>
      </c>
      <c r="F44" s="30">
        <f>SUM(F38:F43)</f>
        <v>0</v>
      </c>
      <c r="G44" s="30">
        <f>SUM(G38:G43)</f>
        <v>0</v>
      </c>
      <c r="H44" s="30">
        <f>SUM(H38:H43)</f>
        <v>0</v>
      </c>
      <c r="I44" s="30">
        <f>SUM(I38:I43)</f>
        <v>0</v>
      </c>
      <c r="J44" s="30">
        <f>SUM(J38:J43)</f>
        <v>0</v>
      </c>
      <c r="K44" s="30">
        <f>SUM(K38:K43)</f>
        <v>0</v>
      </c>
      <c r="L44" s="30">
        <f>SUM(L38:L43)</f>
        <v>0</v>
      </c>
      <c r="M44" s="51">
        <f>SUM(B44:L44)</f>
        <v>0</v>
      </c>
      <c r="N44" s="48"/>
      <c r="O44" s="31">
        <f>O36-M44</f>
        <v>486</v>
      </c>
      <c r="P44" s="49">
        <f>O44/($L$1-A37)</f>
        <v>81</v>
      </c>
    </row>
    <row r="45" spans="1:16" ht="12">
      <c r="A45" s="39">
        <f>A37+1</f>
        <v>5</v>
      </c>
      <c r="B45" s="40" t="str">
        <f>B37</f>
        <v>PM</v>
      </c>
      <c r="C45" s="40" t="str">
        <f>C37</f>
        <v>CM</v>
      </c>
      <c r="D45" s="40" t="str">
        <f>D37</f>
        <v>QM</v>
      </c>
      <c r="E45" s="40" t="str">
        <f>E37</f>
        <v>UR</v>
      </c>
      <c r="F45" s="40" t="str">
        <f>F37</f>
        <v>AD</v>
      </c>
      <c r="G45" s="40" t="str">
        <f>G37</f>
        <v>DD</v>
      </c>
      <c r="H45" s="40" t="str">
        <f>H37</f>
        <v>TP</v>
      </c>
      <c r="I45" s="40" t="str">
        <f>I37</f>
        <v>UM</v>
      </c>
      <c r="J45" s="40" t="str">
        <f>J37</f>
        <v>Lec</v>
      </c>
      <c r="K45" s="40" t="str">
        <f>K37</f>
        <v>Read</v>
      </c>
      <c r="L45" s="40" t="str">
        <f>L37</f>
        <v>Exp</v>
      </c>
      <c r="M45" s="41" t="str">
        <f>M37</f>
        <v>Total</v>
      </c>
      <c r="N45" s="22" t="s">
        <v>21</v>
      </c>
      <c r="O45" s="41" t="s">
        <v>34</v>
      </c>
      <c r="P45" s="41" t="s">
        <v>35</v>
      </c>
    </row>
    <row r="46" spans="1:16" ht="12">
      <c r="A46" s="43" t="str">
        <f>A38</f>
        <v>M1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50">
        <f>SUM(B46:L46)</f>
        <v>0</v>
      </c>
      <c r="N46" s="47" t="e">
        <f>M46/M52</f>
        <v>#DIV/0!</v>
      </c>
      <c r="O46" s="28">
        <f>O38-M46</f>
        <v>81</v>
      </c>
      <c r="P46" s="28">
        <f>O46/($L$1-A45)</f>
        <v>16.2</v>
      </c>
    </row>
    <row r="47" spans="1:16" ht="12">
      <c r="A47" s="43" t="str">
        <f>A39</f>
        <v>M2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50">
        <f>SUM(B47:L47)</f>
        <v>0</v>
      </c>
      <c r="N47" s="47" t="e">
        <f>M47/M52</f>
        <v>#DIV/0!</v>
      </c>
      <c r="O47" s="28">
        <f>O39-M47</f>
        <v>81</v>
      </c>
      <c r="P47" s="28">
        <f>O47/($L$1-A45)</f>
        <v>16.2</v>
      </c>
    </row>
    <row r="48" spans="1:16" ht="12">
      <c r="A48" s="43" t="str">
        <f>A40</f>
        <v>M3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50">
        <f>SUM(B48:L48)</f>
        <v>0</v>
      </c>
      <c r="N48" s="47" t="e">
        <f>M48/M52</f>
        <v>#DIV/0!</v>
      </c>
      <c r="O48" s="28">
        <f>O40-M48</f>
        <v>81</v>
      </c>
      <c r="P48" s="28">
        <f>O48/($L$1-A45)</f>
        <v>16.2</v>
      </c>
    </row>
    <row r="49" spans="1:16" ht="12">
      <c r="A49" s="43" t="str">
        <f>A41</f>
        <v>M4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50">
        <f>SUM(B49:L49)</f>
        <v>0</v>
      </c>
      <c r="N49" s="47" t="e">
        <f>M49/M52</f>
        <v>#DIV/0!</v>
      </c>
      <c r="O49" s="28">
        <f>O41-M49</f>
        <v>81</v>
      </c>
      <c r="P49" s="28">
        <f>O49/($L$1-A45)</f>
        <v>16.2</v>
      </c>
    </row>
    <row r="50" spans="1:16" ht="12">
      <c r="A50" s="43" t="str">
        <f>A42</f>
        <v>M5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50">
        <f>SUM(B50:L50)</f>
        <v>0</v>
      </c>
      <c r="N50" s="47" t="e">
        <f>M50/M52</f>
        <v>#DIV/0!</v>
      </c>
      <c r="O50" s="28">
        <f>O42-M50</f>
        <v>81</v>
      </c>
      <c r="P50" s="28">
        <f>O50/($L$1-A45)</f>
        <v>16.2</v>
      </c>
    </row>
    <row r="51" spans="1:16" ht="12">
      <c r="A51" s="43" t="str">
        <f>A43</f>
        <v>M6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50">
        <f>SUM(B51:L51)</f>
        <v>0</v>
      </c>
      <c r="N51" s="47" t="e">
        <f>M51/M52</f>
        <v>#DIV/0!</v>
      </c>
      <c r="O51" s="28">
        <f>O43-M51</f>
        <v>81</v>
      </c>
      <c r="P51" s="28">
        <f>O51/($L$1-A45)</f>
        <v>16.2</v>
      </c>
    </row>
    <row r="52" spans="1:16" ht="12">
      <c r="A52" s="17" t="str">
        <f>A44</f>
        <v>Subtotal</v>
      </c>
      <c r="B52" s="29">
        <f>SUM(B46:B51)</f>
        <v>0</v>
      </c>
      <c r="C52" s="30">
        <f>SUM(C46:C51)</f>
        <v>0</v>
      </c>
      <c r="D52" s="30">
        <f>SUM(D46:D51)</f>
        <v>0</v>
      </c>
      <c r="E52" s="30">
        <f>SUM(E46:E51)</f>
        <v>0</v>
      </c>
      <c r="F52" s="30">
        <f>SUM(F46:F51)</f>
        <v>0</v>
      </c>
      <c r="G52" s="30">
        <f>SUM(G46:G51)</f>
        <v>0</v>
      </c>
      <c r="H52" s="30">
        <f>SUM(H46:H51)</f>
        <v>0</v>
      </c>
      <c r="I52" s="30">
        <f>SUM(I46:I51)</f>
        <v>0</v>
      </c>
      <c r="J52" s="30">
        <f>SUM(J46:J51)</f>
        <v>0</v>
      </c>
      <c r="K52" s="30">
        <f>SUM(K46:K51)</f>
        <v>0</v>
      </c>
      <c r="L52" s="30">
        <f>SUM(L46:L51)</f>
        <v>0</v>
      </c>
      <c r="M52" s="51">
        <f>SUM(B52:L52)</f>
        <v>0</v>
      </c>
      <c r="N52" s="48"/>
      <c r="O52" s="31">
        <f>O44-M52</f>
        <v>486</v>
      </c>
      <c r="P52" s="49">
        <f>O52/($L$1-A45)</f>
        <v>97.2</v>
      </c>
    </row>
    <row r="53" spans="1:16" ht="12">
      <c r="A53" s="39">
        <f>A45+1</f>
        <v>6</v>
      </c>
      <c r="B53" s="40" t="str">
        <f>B45</f>
        <v>PM</v>
      </c>
      <c r="C53" s="40" t="str">
        <f>C45</f>
        <v>CM</v>
      </c>
      <c r="D53" s="40" t="str">
        <f>D45</f>
        <v>QM</v>
      </c>
      <c r="E53" s="40" t="str">
        <f>E45</f>
        <v>UR</v>
      </c>
      <c r="F53" s="40" t="str">
        <f>F45</f>
        <v>AD</v>
      </c>
      <c r="G53" s="40" t="str">
        <f>G45</f>
        <v>DD</v>
      </c>
      <c r="H53" s="40" t="str">
        <f>H45</f>
        <v>TP</v>
      </c>
      <c r="I53" s="40" t="str">
        <f>I45</f>
        <v>UM</v>
      </c>
      <c r="J53" s="40" t="str">
        <f>J45</f>
        <v>Lec</v>
      </c>
      <c r="K53" s="40" t="str">
        <f>K45</f>
        <v>Read</v>
      </c>
      <c r="L53" s="40" t="str">
        <f>L45</f>
        <v>Exp</v>
      </c>
      <c r="M53" s="41" t="str">
        <f>M45</f>
        <v>Total</v>
      </c>
      <c r="N53" s="22" t="s">
        <v>21</v>
      </c>
      <c r="O53" s="41" t="s">
        <v>34</v>
      </c>
      <c r="P53" s="41" t="s">
        <v>35</v>
      </c>
    </row>
    <row r="54" spans="1:16" ht="12">
      <c r="A54" s="43" t="str">
        <f>A46</f>
        <v>M1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50">
        <f>SUM(B54:L54)</f>
        <v>0</v>
      </c>
      <c r="N54" s="47" t="e">
        <f>M54/M60</f>
        <v>#DIV/0!</v>
      </c>
      <c r="O54" s="28">
        <f>O46-M54</f>
        <v>81</v>
      </c>
      <c r="P54" s="28">
        <f>O54/($L$1-A53)</f>
        <v>20.25</v>
      </c>
    </row>
    <row r="55" spans="1:16" ht="12">
      <c r="A55" s="43" t="str">
        <f>A47</f>
        <v>M2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50">
        <f>SUM(B55:L55)</f>
        <v>0</v>
      </c>
      <c r="N55" s="47" t="e">
        <f>M55/M60</f>
        <v>#DIV/0!</v>
      </c>
      <c r="O55" s="28">
        <f>O47-M55</f>
        <v>81</v>
      </c>
      <c r="P55" s="28">
        <f>O55/($L$1-A53)</f>
        <v>20.25</v>
      </c>
    </row>
    <row r="56" spans="1:16" ht="12">
      <c r="A56" s="43" t="str">
        <f>A48</f>
        <v>M3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50">
        <f>SUM(B56:L56)</f>
        <v>0</v>
      </c>
      <c r="N56" s="47" t="e">
        <f>M56/M60</f>
        <v>#DIV/0!</v>
      </c>
      <c r="O56" s="28">
        <f>O48-M56</f>
        <v>81</v>
      </c>
      <c r="P56" s="28">
        <f>O56/($L$1-A53)</f>
        <v>20.25</v>
      </c>
    </row>
    <row r="57" spans="1:16" ht="12">
      <c r="A57" s="43" t="str">
        <f>A49</f>
        <v>M4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50">
        <f>SUM(B57:L57)</f>
        <v>0</v>
      </c>
      <c r="N57" s="47" t="e">
        <f>M57/M60</f>
        <v>#DIV/0!</v>
      </c>
      <c r="O57" s="28">
        <f>O49-M57</f>
        <v>81</v>
      </c>
      <c r="P57" s="28">
        <f>O57/($L$1-A53)</f>
        <v>20.25</v>
      </c>
    </row>
    <row r="58" spans="1:16" ht="12">
      <c r="A58" s="43" t="str">
        <f>A50</f>
        <v>M5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50">
        <f>SUM(B58:L58)</f>
        <v>0</v>
      </c>
      <c r="N58" s="47" t="e">
        <f>M58/M60</f>
        <v>#DIV/0!</v>
      </c>
      <c r="O58" s="28">
        <f>O50-M58</f>
        <v>81</v>
      </c>
      <c r="P58" s="28">
        <f>O58/($L$1-A53)</f>
        <v>20.25</v>
      </c>
    </row>
    <row r="59" spans="1:16" ht="12">
      <c r="A59" s="43" t="str">
        <f>A51</f>
        <v>M6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50">
        <f>SUM(B59:L59)</f>
        <v>0</v>
      </c>
      <c r="N59" s="47" t="e">
        <f>M59/M60</f>
        <v>#DIV/0!</v>
      </c>
      <c r="O59" s="28">
        <f>O51-M59</f>
        <v>81</v>
      </c>
      <c r="P59" s="28">
        <f>O59/($L$1-A53)</f>
        <v>20.25</v>
      </c>
    </row>
    <row r="60" spans="1:16" ht="12">
      <c r="A60" s="17" t="str">
        <f>A52</f>
        <v>Subtotal</v>
      </c>
      <c r="B60" s="29">
        <f>SUM(B54:B59)</f>
        <v>0</v>
      </c>
      <c r="C60" s="30">
        <f>SUM(C54:C59)</f>
        <v>0</v>
      </c>
      <c r="D60" s="30">
        <f>SUM(D54:D59)</f>
        <v>0</v>
      </c>
      <c r="E60" s="30">
        <f>SUM(E54:E59)</f>
        <v>0</v>
      </c>
      <c r="F60" s="30">
        <f>SUM(F54:F59)</f>
        <v>0</v>
      </c>
      <c r="G60" s="30">
        <f>SUM(G54:G59)</f>
        <v>0</v>
      </c>
      <c r="H60" s="30">
        <f>SUM(H54:H59)</f>
        <v>0</v>
      </c>
      <c r="I60" s="30">
        <f>SUM(I54:I59)</f>
        <v>0</v>
      </c>
      <c r="J60" s="30">
        <f>SUM(J54:J59)</f>
        <v>0</v>
      </c>
      <c r="K60" s="30">
        <f>SUM(K54:K59)</f>
        <v>0</v>
      </c>
      <c r="L60" s="30">
        <f>SUM(L54:L59)</f>
        <v>0</v>
      </c>
      <c r="M60" s="51">
        <f>SUM(B60:L60)</f>
        <v>0</v>
      </c>
      <c r="N60" s="48"/>
      <c r="O60" s="31">
        <f>O52-M60</f>
        <v>486</v>
      </c>
      <c r="P60" s="49">
        <f>O60/($L$1-A53)</f>
        <v>121.5</v>
      </c>
    </row>
    <row r="61" spans="1:16" ht="12">
      <c r="A61" s="39">
        <f>A53+1</f>
        <v>7</v>
      </c>
      <c r="B61" s="40" t="str">
        <f>B53</f>
        <v>PM</v>
      </c>
      <c r="C61" s="40" t="str">
        <f>C53</f>
        <v>CM</v>
      </c>
      <c r="D61" s="40" t="str">
        <f>D53</f>
        <v>QM</v>
      </c>
      <c r="E61" s="40" t="str">
        <f>E53</f>
        <v>UR</v>
      </c>
      <c r="F61" s="40" t="str">
        <f>F53</f>
        <v>AD</v>
      </c>
      <c r="G61" s="40" t="str">
        <f>G53</f>
        <v>DD</v>
      </c>
      <c r="H61" s="40" t="str">
        <f>H53</f>
        <v>TP</v>
      </c>
      <c r="I61" s="40" t="str">
        <f>I53</f>
        <v>UM</v>
      </c>
      <c r="J61" s="40" t="str">
        <f>J53</f>
        <v>Lec</v>
      </c>
      <c r="K61" s="40" t="str">
        <f>K53</f>
        <v>Read</v>
      </c>
      <c r="L61" s="40" t="str">
        <f>L53</f>
        <v>Exp</v>
      </c>
      <c r="M61" s="41" t="str">
        <f>M53</f>
        <v>Total</v>
      </c>
      <c r="N61" s="22" t="s">
        <v>21</v>
      </c>
      <c r="O61" s="41" t="s">
        <v>34</v>
      </c>
      <c r="P61" s="41" t="s">
        <v>35</v>
      </c>
    </row>
    <row r="62" spans="1:16" ht="12">
      <c r="A62" s="43" t="str">
        <f>A54</f>
        <v>M1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5"/>
      <c r="M62" s="50">
        <f>SUM(B62:L62)</f>
        <v>0</v>
      </c>
      <c r="N62" s="47" t="e">
        <f>M62/M68</f>
        <v>#DIV/0!</v>
      </c>
      <c r="O62" s="28">
        <f>O54-M62</f>
        <v>81</v>
      </c>
      <c r="P62" s="28">
        <f>O62/($L$1-A61)</f>
        <v>27</v>
      </c>
    </row>
    <row r="63" spans="1:16" ht="12">
      <c r="A63" s="43" t="str">
        <f>A55</f>
        <v>M2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50">
        <f>SUM(B63:L63)</f>
        <v>0</v>
      </c>
      <c r="N63" s="47" t="e">
        <f>M63/M68</f>
        <v>#DIV/0!</v>
      </c>
      <c r="O63" s="28">
        <f>O55-M63</f>
        <v>81</v>
      </c>
      <c r="P63" s="28">
        <f>O63/($L$1-A61)</f>
        <v>27</v>
      </c>
    </row>
    <row r="64" spans="1:16" ht="12">
      <c r="A64" s="43" t="str">
        <f>A56</f>
        <v>M3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50">
        <f>SUM(B64:L64)</f>
        <v>0</v>
      </c>
      <c r="N64" s="47" t="e">
        <f>M64/M68</f>
        <v>#DIV/0!</v>
      </c>
      <c r="O64" s="28">
        <f>O56-M64</f>
        <v>81</v>
      </c>
      <c r="P64" s="28">
        <f>O64/($L$1-A61)</f>
        <v>27</v>
      </c>
    </row>
    <row r="65" spans="1:16" ht="12">
      <c r="A65" s="43" t="str">
        <f>A57</f>
        <v>M4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5"/>
      <c r="M65" s="50">
        <f>SUM(B65:L65)</f>
        <v>0</v>
      </c>
      <c r="N65" s="47" t="e">
        <f>M65/M68</f>
        <v>#DIV/0!</v>
      </c>
      <c r="O65" s="28">
        <f>O57-M65</f>
        <v>81</v>
      </c>
      <c r="P65" s="28">
        <f>O65/($L$1-A61)</f>
        <v>27</v>
      </c>
    </row>
    <row r="66" spans="1:16" ht="12">
      <c r="A66" s="43" t="str">
        <f>A58</f>
        <v>M5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50">
        <f>SUM(B66:L66)</f>
        <v>0</v>
      </c>
      <c r="N66" s="47" t="e">
        <f>M66/M68</f>
        <v>#DIV/0!</v>
      </c>
      <c r="O66" s="28">
        <f>O58-M66</f>
        <v>81</v>
      </c>
      <c r="P66" s="28">
        <f>O66/($L$1-A61)</f>
        <v>27</v>
      </c>
    </row>
    <row r="67" spans="1:16" ht="12">
      <c r="A67" s="43" t="str">
        <f>A59</f>
        <v>M6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50">
        <f>SUM(B67:L67)</f>
        <v>0</v>
      </c>
      <c r="N67" s="47" t="e">
        <f>M67/M68</f>
        <v>#DIV/0!</v>
      </c>
      <c r="O67" s="28">
        <f>O59-M67</f>
        <v>81</v>
      </c>
      <c r="P67" s="28">
        <f>O67/($L$1-A61)</f>
        <v>27</v>
      </c>
    </row>
    <row r="68" spans="1:16" ht="12">
      <c r="A68" s="17" t="str">
        <f>A60</f>
        <v>Subtotal</v>
      </c>
      <c r="B68" s="29">
        <f>SUM(B62:B67)</f>
        <v>0</v>
      </c>
      <c r="C68" s="30">
        <f>SUM(C62:C67)</f>
        <v>0</v>
      </c>
      <c r="D68" s="30">
        <f>SUM(D62:D67)</f>
        <v>0</v>
      </c>
      <c r="E68" s="30">
        <f>SUM(E62:E67)</f>
        <v>0</v>
      </c>
      <c r="F68" s="30">
        <f>SUM(F62:F67)</f>
        <v>0</v>
      </c>
      <c r="G68" s="30">
        <f>SUM(G62:G67)</f>
        <v>0</v>
      </c>
      <c r="H68" s="30">
        <f>SUM(H62:H67)</f>
        <v>0</v>
      </c>
      <c r="I68" s="30">
        <f>SUM(I62:I67)</f>
        <v>0</v>
      </c>
      <c r="J68" s="30">
        <f>SUM(J62:J67)</f>
        <v>0</v>
      </c>
      <c r="K68" s="30">
        <f>SUM(K62:K67)</f>
        <v>0</v>
      </c>
      <c r="L68" s="30">
        <f>SUM(L62:L67)</f>
        <v>0</v>
      </c>
      <c r="M68" s="51">
        <f>SUM(B68:L68)</f>
        <v>0</v>
      </c>
      <c r="N68" s="48"/>
      <c r="O68" s="31">
        <f>O60-M68</f>
        <v>486</v>
      </c>
      <c r="P68" s="49">
        <f>O68/($L$1-A61)</f>
        <v>162</v>
      </c>
    </row>
    <row r="69" spans="1:16" ht="12">
      <c r="A69" s="39">
        <f>A61+1</f>
        <v>8</v>
      </c>
      <c r="B69" s="40" t="str">
        <f>B61</f>
        <v>PM</v>
      </c>
      <c r="C69" s="40" t="str">
        <f>C61</f>
        <v>CM</v>
      </c>
      <c r="D69" s="40" t="str">
        <f>D61</f>
        <v>QM</v>
      </c>
      <c r="E69" s="40" t="str">
        <f>E61</f>
        <v>UR</v>
      </c>
      <c r="F69" s="40" t="str">
        <f>F61</f>
        <v>AD</v>
      </c>
      <c r="G69" s="40" t="str">
        <f>G61</f>
        <v>DD</v>
      </c>
      <c r="H69" s="40" t="str">
        <f>H61</f>
        <v>TP</v>
      </c>
      <c r="I69" s="40" t="str">
        <f>I61</f>
        <v>UM</v>
      </c>
      <c r="J69" s="40" t="str">
        <f>J61</f>
        <v>Lec</v>
      </c>
      <c r="K69" s="40" t="str">
        <f>K61</f>
        <v>Read</v>
      </c>
      <c r="L69" s="40" t="str">
        <f>L61</f>
        <v>Exp</v>
      </c>
      <c r="M69" s="41" t="str">
        <f>M61</f>
        <v>Total</v>
      </c>
      <c r="N69" s="22" t="s">
        <v>21</v>
      </c>
      <c r="O69" s="41" t="s">
        <v>34</v>
      </c>
      <c r="P69" s="41" t="s">
        <v>35</v>
      </c>
    </row>
    <row r="70" spans="1:16" ht="12">
      <c r="A70" s="43" t="str">
        <f>A62</f>
        <v>M1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50">
        <f>SUM(B70:L70)</f>
        <v>0</v>
      </c>
      <c r="N70" s="47" t="e">
        <f>M70/M76</f>
        <v>#DIV/0!</v>
      </c>
      <c r="O70" s="28">
        <f>O62-M70</f>
        <v>81</v>
      </c>
      <c r="P70" s="28">
        <f>O70/($L$1-A69)</f>
        <v>40.5</v>
      </c>
    </row>
    <row r="71" spans="1:16" ht="12">
      <c r="A71" s="43" t="str">
        <f>A63</f>
        <v>M2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50">
        <f>SUM(B71:L71)</f>
        <v>0</v>
      </c>
      <c r="N71" s="47" t="e">
        <f>M71/M76</f>
        <v>#DIV/0!</v>
      </c>
      <c r="O71" s="28">
        <f>O63-M71</f>
        <v>81</v>
      </c>
      <c r="P71" s="28">
        <f>O71/($L$1-A69)</f>
        <v>40.5</v>
      </c>
    </row>
    <row r="72" spans="1:16" ht="12">
      <c r="A72" s="43" t="str">
        <f>A64</f>
        <v>M3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5"/>
      <c r="M72" s="50">
        <f>SUM(B72:L72)</f>
        <v>0</v>
      </c>
      <c r="N72" s="47" t="e">
        <f>M72/M76</f>
        <v>#DIV/0!</v>
      </c>
      <c r="O72" s="28">
        <f>O64-M72</f>
        <v>81</v>
      </c>
      <c r="P72" s="28">
        <f>O72/($L$1-A69)</f>
        <v>40.5</v>
      </c>
    </row>
    <row r="73" spans="1:16" ht="12">
      <c r="A73" s="43" t="str">
        <f>A65</f>
        <v>M4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50">
        <f>SUM(B73:L73)</f>
        <v>0</v>
      </c>
      <c r="N73" s="47" t="e">
        <f>M73/M76</f>
        <v>#DIV/0!</v>
      </c>
      <c r="O73" s="28">
        <f>O65-M73</f>
        <v>81</v>
      </c>
      <c r="P73" s="28">
        <f>O73/($L$1-A69)</f>
        <v>40.5</v>
      </c>
    </row>
    <row r="74" spans="1:16" ht="12">
      <c r="A74" s="43" t="str">
        <f>A66</f>
        <v>M5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50">
        <f>SUM(B74:L74)</f>
        <v>0</v>
      </c>
      <c r="N74" s="47" t="e">
        <f>M74/M76</f>
        <v>#DIV/0!</v>
      </c>
      <c r="O74" s="28">
        <f>O66-M74</f>
        <v>81</v>
      </c>
      <c r="P74" s="28">
        <f>O74/($L$1-A69)</f>
        <v>40.5</v>
      </c>
    </row>
    <row r="75" spans="1:16" ht="12">
      <c r="A75" s="43" t="str">
        <f>A67</f>
        <v>M6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50">
        <f>SUM(B75:L75)</f>
        <v>0</v>
      </c>
      <c r="N75" s="47" t="e">
        <f>M75/M76</f>
        <v>#DIV/0!</v>
      </c>
      <c r="O75" s="28">
        <f>O67-M75</f>
        <v>81</v>
      </c>
      <c r="P75" s="28">
        <f>O75/($L$1-A69)</f>
        <v>40.5</v>
      </c>
    </row>
    <row r="76" spans="1:16" ht="12">
      <c r="A76" s="17" t="str">
        <f>A68</f>
        <v>Subtotal</v>
      </c>
      <c r="B76" s="29">
        <f>SUM(B70:B75)</f>
        <v>0</v>
      </c>
      <c r="C76" s="30">
        <f>SUM(C70:C75)</f>
        <v>0</v>
      </c>
      <c r="D76" s="30">
        <f>SUM(D70:D75)</f>
        <v>0</v>
      </c>
      <c r="E76" s="30">
        <f>SUM(E70:E75)</f>
        <v>0</v>
      </c>
      <c r="F76" s="30">
        <f>SUM(F70:F75)</f>
        <v>0</v>
      </c>
      <c r="G76" s="30">
        <f>SUM(G70:G75)</f>
        <v>0</v>
      </c>
      <c r="H76" s="30">
        <f>SUM(H70:H75)</f>
        <v>0</v>
      </c>
      <c r="I76" s="30">
        <f>SUM(I70:I75)</f>
        <v>0</v>
      </c>
      <c r="J76" s="30">
        <f>SUM(J70:J75)</f>
        <v>0</v>
      </c>
      <c r="K76" s="30">
        <f>SUM(K70:K75)</f>
        <v>0</v>
      </c>
      <c r="L76" s="30">
        <f>SUM(L70:L75)</f>
        <v>0</v>
      </c>
      <c r="M76" s="51">
        <f>SUM(B76:L76)</f>
        <v>0</v>
      </c>
      <c r="N76" s="48"/>
      <c r="O76" s="31">
        <f>O68-M76</f>
        <v>486</v>
      </c>
      <c r="P76" s="49">
        <f>O76/($L$1-A69)</f>
        <v>243</v>
      </c>
    </row>
    <row r="77" spans="1:16" ht="12">
      <c r="A77" s="39">
        <f>A69+1</f>
        <v>9</v>
      </c>
      <c r="B77" s="40" t="str">
        <f>B69</f>
        <v>PM</v>
      </c>
      <c r="C77" s="40" t="str">
        <f>C69</f>
        <v>CM</v>
      </c>
      <c r="D77" s="40" t="str">
        <f>D69</f>
        <v>QM</v>
      </c>
      <c r="E77" s="40" t="str">
        <f>E69</f>
        <v>UR</v>
      </c>
      <c r="F77" s="40" t="str">
        <f>F69</f>
        <v>AD</v>
      </c>
      <c r="G77" s="40" t="str">
        <f>G69</f>
        <v>DD</v>
      </c>
      <c r="H77" s="40" t="str">
        <f>H69</f>
        <v>TP</v>
      </c>
      <c r="I77" s="40" t="str">
        <f>I69</f>
        <v>UM</v>
      </c>
      <c r="J77" s="40" t="str">
        <f>J69</f>
        <v>Lec</v>
      </c>
      <c r="K77" s="40" t="str">
        <f>K69</f>
        <v>Read</v>
      </c>
      <c r="L77" s="40" t="str">
        <f>L69</f>
        <v>Exp</v>
      </c>
      <c r="M77" s="41" t="str">
        <f>M69</f>
        <v>Total</v>
      </c>
      <c r="N77" s="22" t="s">
        <v>21</v>
      </c>
      <c r="O77" s="41" t="s">
        <v>34</v>
      </c>
      <c r="P77" s="41" t="s">
        <v>35</v>
      </c>
    </row>
    <row r="78" spans="1:16" ht="12">
      <c r="A78" s="43" t="str">
        <f>A70</f>
        <v>M1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  <c r="M78" s="50">
        <f>SUM(B78:L78)</f>
        <v>0</v>
      </c>
      <c r="N78" s="47" t="e">
        <f>M78/M84</f>
        <v>#DIV/0!</v>
      </c>
      <c r="O78" s="28">
        <f>O70-M78</f>
        <v>81</v>
      </c>
      <c r="P78" s="28">
        <f>O78/($L$1-A77)</f>
        <v>81</v>
      </c>
    </row>
    <row r="79" spans="1:16" ht="12">
      <c r="A79" s="43" t="str">
        <f>A71</f>
        <v>M2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50">
        <f>SUM(B79:L79)</f>
        <v>0</v>
      </c>
      <c r="N79" s="47" t="e">
        <f>M79/M84</f>
        <v>#DIV/0!</v>
      </c>
      <c r="O79" s="28">
        <f>O71-M79</f>
        <v>81</v>
      </c>
      <c r="P79" s="28">
        <f>O79/($L$1-A77)</f>
        <v>81</v>
      </c>
    </row>
    <row r="80" spans="1:16" ht="12">
      <c r="A80" s="43" t="str">
        <f>A72</f>
        <v>M3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5"/>
      <c r="M80" s="50">
        <f>SUM(B80:L80)</f>
        <v>0</v>
      </c>
      <c r="N80" s="47" t="e">
        <f>M80/M84</f>
        <v>#DIV/0!</v>
      </c>
      <c r="O80" s="28">
        <f>O72-M80</f>
        <v>81</v>
      </c>
      <c r="P80" s="28">
        <f>O80/($L$1-A77)</f>
        <v>81</v>
      </c>
    </row>
    <row r="81" spans="1:16" ht="12">
      <c r="A81" s="43" t="str">
        <f>A73</f>
        <v>M4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  <c r="M81" s="50">
        <f>SUM(B81:L81)</f>
        <v>0</v>
      </c>
      <c r="N81" s="47" t="e">
        <f>M81/M84</f>
        <v>#DIV/0!</v>
      </c>
      <c r="O81" s="28">
        <f>O73-M81</f>
        <v>81</v>
      </c>
      <c r="P81" s="28">
        <f>O81/($L$1-A77)</f>
        <v>81</v>
      </c>
    </row>
    <row r="82" spans="1:16" ht="12">
      <c r="A82" s="43" t="str">
        <f>A74</f>
        <v>M5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50">
        <f>SUM(B82:L82)</f>
        <v>0</v>
      </c>
      <c r="N82" s="47" t="e">
        <f>M82/M84</f>
        <v>#DIV/0!</v>
      </c>
      <c r="O82" s="28">
        <f>O74-M82</f>
        <v>81</v>
      </c>
      <c r="P82" s="28">
        <f>O82/($L$1-A77)</f>
        <v>81</v>
      </c>
    </row>
    <row r="83" spans="1:16" ht="12">
      <c r="A83" s="43" t="str">
        <f>A75</f>
        <v>M6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  <c r="M83" s="50">
        <f>SUM(B83:L83)</f>
        <v>0</v>
      </c>
      <c r="N83" s="47" t="e">
        <f>M83/M84</f>
        <v>#DIV/0!</v>
      </c>
      <c r="O83" s="28">
        <f>O75-M83</f>
        <v>81</v>
      </c>
      <c r="P83" s="28">
        <f>O83/($L$1-A77)</f>
        <v>81</v>
      </c>
    </row>
    <row r="84" spans="1:16" ht="12">
      <c r="A84" s="17" t="str">
        <f>A76</f>
        <v>Subtotal</v>
      </c>
      <c r="B84" s="29">
        <f>SUM(B78:B83)</f>
        <v>0</v>
      </c>
      <c r="C84" s="30">
        <f>SUM(C78:C83)</f>
        <v>0</v>
      </c>
      <c r="D84" s="30">
        <f>SUM(D78:D83)</f>
        <v>0</v>
      </c>
      <c r="E84" s="30">
        <f>SUM(E78:E83)</f>
        <v>0</v>
      </c>
      <c r="F84" s="30">
        <f>SUM(F78:F83)</f>
        <v>0</v>
      </c>
      <c r="G84" s="30">
        <f>SUM(G78:G83)</f>
        <v>0</v>
      </c>
      <c r="H84" s="30">
        <f>SUM(H78:H83)</f>
        <v>0</v>
      </c>
      <c r="I84" s="30">
        <f>SUM(I78:I83)</f>
        <v>0</v>
      </c>
      <c r="J84" s="30">
        <f>SUM(J78:J83)</f>
        <v>0</v>
      </c>
      <c r="K84" s="30">
        <f>SUM(K78:K83)</f>
        <v>0</v>
      </c>
      <c r="L84" s="30">
        <f>SUM(L78:L83)</f>
        <v>0</v>
      </c>
      <c r="M84" s="51">
        <f>SUM(B84:L84)</f>
        <v>0</v>
      </c>
      <c r="N84" s="48"/>
      <c r="O84" s="31">
        <f>O76-M84</f>
        <v>486</v>
      </c>
      <c r="P84" s="49">
        <f>O84/($L$1-A77)</f>
        <v>486</v>
      </c>
    </row>
    <row r="85" spans="1:15" ht="12">
      <c r="A85" s="39">
        <f>A77+1</f>
        <v>10</v>
      </c>
      <c r="B85" s="40" t="str">
        <f>B77</f>
        <v>PM</v>
      </c>
      <c r="C85" s="40" t="str">
        <f>C77</f>
        <v>CM</v>
      </c>
      <c r="D85" s="40" t="str">
        <f>D77</f>
        <v>QM</v>
      </c>
      <c r="E85" s="40" t="str">
        <f>E77</f>
        <v>UR</v>
      </c>
      <c r="F85" s="40" t="str">
        <f>F77</f>
        <v>AD</v>
      </c>
      <c r="G85" s="40" t="str">
        <f>G77</f>
        <v>DD</v>
      </c>
      <c r="H85" s="40" t="str">
        <f>H77</f>
        <v>TP</v>
      </c>
      <c r="I85" s="40" t="str">
        <f>I77</f>
        <v>UM</v>
      </c>
      <c r="J85" s="40" t="str">
        <f>J77</f>
        <v>Lec</v>
      </c>
      <c r="K85" s="40" t="str">
        <f>K77</f>
        <v>Read</v>
      </c>
      <c r="L85" s="40" t="str">
        <f>L77</f>
        <v>Exp</v>
      </c>
      <c r="M85" s="41" t="str">
        <f>M77</f>
        <v>Total</v>
      </c>
      <c r="N85" s="22" t="s">
        <v>21</v>
      </c>
      <c r="O85" s="41" t="s">
        <v>34</v>
      </c>
    </row>
    <row r="86" spans="1:15" ht="12">
      <c r="A86" s="43" t="str">
        <f>A78</f>
        <v>M1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50">
        <f>SUM(B86:L86)</f>
        <v>0</v>
      </c>
      <c r="N86" s="47" t="e">
        <f>M86/M92</f>
        <v>#DIV/0!</v>
      </c>
      <c r="O86" s="28">
        <f>O78-M86</f>
        <v>81</v>
      </c>
    </row>
    <row r="87" spans="1:15" ht="12">
      <c r="A87" s="43" t="str">
        <f>A79</f>
        <v>M2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50">
        <f>SUM(B87:L87)</f>
        <v>0</v>
      </c>
      <c r="N87" s="47" t="e">
        <f>M87/M92</f>
        <v>#DIV/0!</v>
      </c>
      <c r="O87" s="28">
        <f>O79-M87</f>
        <v>81</v>
      </c>
    </row>
    <row r="88" spans="1:15" ht="12">
      <c r="A88" s="43" t="str">
        <f>A80</f>
        <v>M3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5"/>
      <c r="M88" s="50">
        <f>SUM(B88:L88)</f>
        <v>0</v>
      </c>
      <c r="N88" s="47" t="e">
        <f>M88/M92</f>
        <v>#DIV/0!</v>
      </c>
      <c r="O88" s="28">
        <f>O80-M88</f>
        <v>81</v>
      </c>
    </row>
    <row r="89" spans="1:15" ht="12">
      <c r="A89" s="43" t="str">
        <f>A81</f>
        <v>M4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5"/>
      <c r="M89" s="50">
        <f>SUM(B89:L89)</f>
        <v>0</v>
      </c>
      <c r="N89" s="47" t="e">
        <f>M89/M92</f>
        <v>#DIV/0!</v>
      </c>
      <c r="O89" s="28">
        <f>O81-M89</f>
        <v>81</v>
      </c>
    </row>
    <row r="90" spans="1:15" ht="12">
      <c r="A90" s="43" t="str">
        <f>A82</f>
        <v>M5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5"/>
      <c r="M90" s="50">
        <f>SUM(B90:L90)</f>
        <v>0</v>
      </c>
      <c r="N90" s="47" t="e">
        <f>M90/M92</f>
        <v>#DIV/0!</v>
      </c>
      <c r="O90" s="28">
        <f>O82-M90</f>
        <v>81</v>
      </c>
    </row>
    <row r="91" spans="1:15" ht="12">
      <c r="A91" s="43" t="str">
        <f>A83</f>
        <v>M6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5"/>
      <c r="M91" s="50">
        <f>SUM(B91:L91)</f>
        <v>0</v>
      </c>
      <c r="N91" s="47" t="e">
        <f>M91/M92</f>
        <v>#DIV/0!</v>
      </c>
      <c r="O91" s="28">
        <f>O83-M91</f>
        <v>81</v>
      </c>
    </row>
    <row r="92" spans="1:15" ht="12">
      <c r="A92" s="17" t="str">
        <f>A84</f>
        <v>Subtotal</v>
      </c>
      <c r="B92" s="29">
        <f>SUM(B86:B91)</f>
        <v>0</v>
      </c>
      <c r="C92" s="30">
        <f>SUM(C86:C91)</f>
        <v>0</v>
      </c>
      <c r="D92" s="30">
        <f>SUM(D86:D91)</f>
        <v>0</v>
      </c>
      <c r="E92" s="30">
        <f>SUM(E86:E91)</f>
        <v>0</v>
      </c>
      <c r="F92" s="30">
        <f>SUM(F86:F91)</f>
        <v>0</v>
      </c>
      <c r="G92" s="30">
        <f>SUM(G86:G91)</f>
        <v>0</v>
      </c>
      <c r="H92" s="30">
        <f>SUM(H86:H91)</f>
        <v>0</v>
      </c>
      <c r="I92" s="30">
        <f>SUM(I86:I91)</f>
        <v>0</v>
      </c>
      <c r="J92" s="30">
        <f>SUM(J86:J91)</f>
        <v>0</v>
      </c>
      <c r="K92" s="30">
        <f>SUM(K86:K91)</f>
        <v>0</v>
      </c>
      <c r="L92" s="30">
        <f>SUM(L86:L91)</f>
        <v>0</v>
      </c>
      <c r="M92" s="51">
        <f>SUM(B92:L92)</f>
        <v>0</v>
      </c>
      <c r="N92" s="48"/>
      <c r="O92" s="31">
        <f>O84-M92</f>
        <v>486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2008-11-18T15:24:21Z</dcterms:modified>
  <cp:category/>
  <cp:version/>
  <cp:contentType/>
  <cp:contentStatus/>
  <cp:revision>4</cp:revision>
</cp:coreProperties>
</file>